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8094bf8bff90cc/Huntingfield Parish Council/CIL/"/>
    </mc:Choice>
  </mc:AlternateContent>
  <xr:revisionPtr revIDLastSave="527" documentId="8_{381B869C-8D4A-4B40-B8AB-D4BA191F08C4}" xr6:coauthVersionLast="47" xr6:coauthVersionMax="47" xr10:uidLastSave="{EBE101C2-BB23-4E9F-9AE4-B1A2CCD824BD}"/>
  <bookViews>
    <workbookView xWindow="-108" yWindow="-108" windowWidth="23256" windowHeight="12456" xr2:uid="{BD0E22F9-953C-4F57-B434-877A4A09A4CB}"/>
  </bookViews>
  <sheets>
    <sheet name="CIL " sheetId="1" r:id="rId1"/>
    <sheet name="HubFest #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D24" i="2"/>
  <c r="C24" i="2"/>
  <c r="C26" i="2"/>
</calcChain>
</file>

<file path=xl/sharedStrings.xml><?xml version="1.0" encoding="utf-8"?>
<sst xmlns="http://schemas.openxmlformats.org/spreadsheetml/2006/main" count="97" uniqueCount="87">
  <si>
    <t>FINANCIAL YEAR</t>
  </si>
  <si>
    <t>DATE CIL RECEIVED -</t>
  </si>
  <si>
    <t>1/4/2022 to 31/3/2023</t>
  </si>
  <si>
    <t>£</t>
  </si>
  <si>
    <t>1/4/2023 to 31/3/2024</t>
  </si>
  <si>
    <t>1/4/2024 to 31/3/2025</t>
  </si>
  <si>
    <t>New shed at the Hub - 474.99</t>
  </si>
  <si>
    <t>Sand - 44.26</t>
  </si>
  <si>
    <t>Matting, glue &amp; fixings for new shed - 206.66</t>
  </si>
  <si>
    <t>Bike Station - 1455.00</t>
  </si>
  <si>
    <t>New shed (Millenium Green) - 983.33</t>
  </si>
  <si>
    <t>MG shed installation costs - 1239.75</t>
  </si>
  <si>
    <t>LED path lights - 50.82</t>
  </si>
  <si>
    <t>MG marquee storage bag - 90.83</t>
  </si>
  <si>
    <t>1/4/2025 to 31/3/2026</t>
  </si>
  <si>
    <t>MG steps repair - 380.00</t>
  </si>
  <si>
    <t>Ditch works - 2360.00</t>
  </si>
  <si>
    <t>SPENT TO DATE (EXCL VAT)</t>
  </si>
  <si>
    <t>Further suggestions for</t>
  </si>
  <si>
    <t>spending (no cost as yet)</t>
  </si>
  <si>
    <t>AMOUNT RECEIVED</t>
  </si>
  <si>
    <t>BALANCE OF CIL FUNDS</t>
  </si>
  <si>
    <t>MG security items - 189.15</t>
  </si>
  <si>
    <t>Further ditch works - 1180.00</t>
  </si>
  <si>
    <t>Hub donation post - 895.00</t>
  </si>
  <si>
    <t>HubFest #2 stage hire deposit - 100.00</t>
  </si>
  <si>
    <t>Hub Noticeboard - 606.84</t>
  </si>
  <si>
    <t>Fallen tree felling - 820</t>
  </si>
  <si>
    <t>2 dog waste litter bins - 634.00 (less 493.00 from SB locality budget)</t>
  </si>
  <si>
    <t>Village Gateways - 4138.12 +32.52</t>
  </si>
  <si>
    <t>1/4/2026 to 31/3/2027</t>
  </si>
  <si>
    <t>HubFest #2 items - 505.19</t>
  </si>
  <si>
    <t>HubFest #2 wristbands - 39.97</t>
  </si>
  <si>
    <t>MG trenching works - 4400.00</t>
  </si>
  <si>
    <t>Hub tables - 629.89</t>
  </si>
  <si>
    <t>New gazebos and accessories - 1610.81</t>
  </si>
  <si>
    <t>Electrical works (Pearce &amp; Kemp) - 1673.68</t>
  </si>
  <si>
    <t>Hub Auracast audio system - 888.88</t>
  </si>
  <si>
    <t>MG seats and tables - 4965.00</t>
  </si>
  <si>
    <t>Costed and agreed</t>
  </si>
  <si>
    <t>MG steps and handrail - 3341</t>
  </si>
  <si>
    <t>HubFest #2 spending</t>
  </si>
  <si>
    <t>Start balance from CIL funds</t>
  </si>
  <si>
    <t>Expenditure</t>
  </si>
  <si>
    <t>Stage hire deposit</t>
  </si>
  <si>
    <t>Misc. items</t>
  </si>
  <si>
    <t>Wristbands</t>
  </si>
  <si>
    <t>.</t>
  </si>
  <si>
    <t xml:space="preserve">ANNUAL TOTAL SPEND </t>
  </si>
  <si>
    <t>GROSS CIL RECEIVED (to date)</t>
  </si>
  <si>
    <t>GROSS CIL SPENT (to date)</t>
  </si>
  <si>
    <t>Balance of stage hire</t>
  </si>
  <si>
    <t>Balance remaining</t>
  </si>
  <si>
    <t>Date paid</t>
  </si>
  <si>
    <t>VAT</t>
  </si>
  <si>
    <t>TOTAL</t>
  </si>
  <si>
    <t>10.2.26</t>
  </si>
  <si>
    <t>15.4.26</t>
  </si>
  <si>
    <t>8.5.26</t>
  </si>
  <si>
    <t>27.7.26</t>
  </si>
  <si>
    <t>3.8.26</t>
  </si>
  <si>
    <t>Licence (TEN)</t>
  </si>
  <si>
    <t>Blyth River Band</t>
  </si>
  <si>
    <t>The Annex</t>
  </si>
  <si>
    <t>Amount</t>
  </si>
  <si>
    <t>Steve Curtis</t>
  </si>
  <si>
    <t>Ain't Bitter &amp; Twisted</t>
  </si>
  <si>
    <t>Synergy Sound</t>
  </si>
  <si>
    <t>Toilet hire</t>
  </si>
  <si>
    <t>Box Cars</t>
  </si>
  <si>
    <t>Matt &amp; Jon</t>
  </si>
  <si>
    <t>Total spent to date</t>
  </si>
  <si>
    <t>HubFest #2 wristbands &amp; TEN licence - 38.99</t>
  </si>
  <si>
    <t>HubFest #2 stage hire balance - 250.00</t>
  </si>
  <si>
    <t>MG wheelchair access track with wooden outdoor gym equipment</t>
  </si>
  <si>
    <t>Memorial Garden/Arboretum managed wildflower area</t>
  </si>
  <si>
    <t>HubFest #2 bands/music - 760.00</t>
  </si>
  <si>
    <t>HubFest #2 Synergy Audio - 1162.58</t>
  </si>
  <si>
    <t>MG new gate &amp; rails installation, extra clearance work - 408.00</t>
  </si>
  <si>
    <t>MG car park extension, fencing, extra clearance work - 1252.00</t>
  </si>
  <si>
    <t>AVAILABLE TO SPEND</t>
  </si>
  <si>
    <t>5.8.26</t>
  </si>
  <si>
    <t>19.8.26</t>
  </si>
  <si>
    <t>HubFest #2 funding - 973.27 (remaining balance)</t>
  </si>
  <si>
    <t>HubFest #2 Toilet hire - 170.00</t>
  </si>
  <si>
    <t>MG extension works - 459.00</t>
  </si>
  <si>
    <t>MG extension works - 3791.00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</si>
</sst>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3" fillId="2" borderId="0" xfId="0" applyFont="1" applyFill="1"/>
    <xf numFmtId="0" fontId="0" fillId="2" borderId="0" xfId="0" applyFill="1"/>
    <xf numFmtId="0" fontId="7" fillId="2" borderId="0" xfId="0" applyFont="1" applyFill="1"/>
    <xf numFmtId="0" fontId="2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2" fillId="0" borderId="0" xfId="0" applyFont="1"/>
    <xf numFmtId="0" fontId="8" fillId="0" borderId="0" xfId="0" applyFont="1"/>
    <xf numFmtId="3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2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3" borderId="0" xfId="0" applyFill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EFD0-A267-4C5E-A5FD-511A0763866E}">
  <sheetPr>
    <pageSetUpPr fitToPage="1"/>
  </sheetPr>
  <dimension ref="A1:G54"/>
  <sheetViews>
    <sheetView tabSelected="1" topLeftCell="A32" workbookViewId="0">
      <selection activeCell="K37" sqref="K37"/>
    </sheetView>
  </sheetViews>
  <sheetFormatPr defaultRowHeight="14.4" x14ac:dyDescent="0.3"/>
  <cols>
    <col min="1" max="1" width="20.5546875" customWidth="1"/>
    <col min="2" max="2" width="13.5546875" customWidth="1"/>
    <col min="3" max="3" width="11.21875" customWidth="1"/>
    <col min="4" max="4" width="55.33203125" customWidth="1"/>
    <col min="5" max="5" width="26.6640625" customWidth="1"/>
    <col min="6" max="6" width="15.88671875" customWidth="1"/>
    <col min="7" max="7" width="11" customWidth="1"/>
  </cols>
  <sheetData>
    <row r="1" spans="1:7" ht="43.2" x14ac:dyDescent="0.3">
      <c r="A1" s="1" t="s">
        <v>1</v>
      </c>
      <c r="B1" s="15" t="s">
        <v>20</v>
      </c>
      <c r="C1" s="15" t="s">
        <v>49</v>
      </c>
      <c r="D1" s="1" t="s">
        <v>17</v>
      </c>
      <c r="E1" s="1" t="s">
        <v>21</v>
      </c>
      <c r="F1" s="15" t="s">
        <v>48</v>
      </c>
      <c r="G1" s="15" t="s">
        <v>50</v>
      </c>
    </row>
    <row r="2" spans="1:7" x14ac:dyDescent="0.3">
      <c r="A2" s="1" t="s">
        <v>0</v>
      </c>
      <c r="E2" s="1" t="s">
        <v>80</v>
      </c>
    </row>
    <row r="3" spans="1:7" x14ac:dyDescent="0.3">
      <c r="B3" s="1" t="s">
        <v>3</v>
      </c>
      <c r="C3" s="1"/>
      <c r="D3" s="1" t="s">
        <v>3</v>
      </c>
      <c r="E3" s="1" t="s">
        <v>3</v>
      </c>
    </row>
    <row r="4" spans="1:7" x14ac:dyDescent="0.3">
      <c r="A4" s="3" t="s">
        <v>2</v>
      </c>
      <c r="B4" s="3">
        <v>4686.08</v>
      </c>
      <c r="C4" s="3"/>
      <c r="D4" s="3">
        <v>0</v>
      </c>
      <c r="E4" s="3">
        <v>4686.08</v>
      </c>
    </row>
    <row r="5" spans="1:7" x14ac:dyDescent="0.3">
      <c r="A5" s="3" t="s">
        <v>4</v>
      </c>
      <c r="B5" s="3">
        <v>16869.61</v>
      </c>
      <c r="C5" s="3"/>
      <c r="D5" s="3">
        <v>0</v>
      </c>
      <c r="E5" s="3">
        <v>21555.69</v>
      </c>
    </row>
    <row r="6" spans="1:7" x14ac:dyDescent="0.3">
      <c r="A6" s="3" t="s">
        <v>5</v>
      </c>
      <c r="B6" s="3">
        <v>5008.47</v>
      </c>
      <c r="C6" s="3"/>
      <c r="D6" s="4"/>
      <c r="E6" s="3">
        <v>26564.16</v>
      </c>
    </row>
    <row r="7" spans="1:7" x14ac:dyDescent="0.3">
      <c r="A7" s="4"/>
      <c r="B7" s="4"/>
      <c r="C7" s="4"/>
      <c r="D7" s="4" t="s">
        <v>6</v>
      </c>
      <c r="E7" s="4"/>
    </row>
    <row r="8" spans="1:7" x14ac:dyDescent="0.3">
      <c r="D8" s="4" t="s">
        <v>7</v>
      </c>
      <c r="E8" s="4"/>
    </row>
    <row r="9" spans="1:7" x14ac:dyDescent="0.3">
      <c r="A9" s="4"/>
      <c r="B9" s="4"/>
      <c r="C9" s="4"/>
      <c r="D9" s="4" t="s">
        <v>8</v>
      </c>
      <c r="E9" s="4"/>
    </row>
    <row r="10" spans="1:7" x14ac:dyDescent="0.3">
      <c r="A10" s="4"/>
      <c r="B10" s="4"/>
      <c r="C10" s="4"/>
      <c r="D10" s="4" t="s">
        <v>9</v>
      </c>
      <c r="E10" s="4"/>
    </row>
    <row r="11" spans="1:7" x14ac:dyDescent="0.3">
      <c r="A11" s="4"/>
      <c r="B11" s="4"/>
      <c r="C11" s="4"/>
      <c r="D11" s="4" t="s">
        <v>10</v>
      </c>
      <c r="E11" s="4"/>
    </row>
    <row r="12" spans="1:7" x14ac:dyDescent="0.3">
      <c r="A12" s="4"/>
      <c r="B12" s="4"/>
      <c r="C12" s="4"/>
      <c r="D12" s="4" t="s">
        <v>11</v>
      </c>
      <c r="E12" s="4"/>
    </row>
    <row r="13" spans="1:7" x14ac:dyDescent="0.3">
      <c r="A13" s="4"/>
      <c r="B13" s="4"/>
      <c r="C13" s="4"/>
      <c r="D13" s="4" t="s">
        <v>12</v>
      </c>
      <c r="E13" s="4"/>
    </row>
    <row r="14" spans="1:7" x14ac:dyDescent="0.3">
      <c r="A14" s="4"/>
      <c r="B14" s="4"/>
      <c r="C14" s="4"/>
      <c r="D14" s="4" t="s">
        <v>13</v>
      </c>
      <c r="E14" s="3">
        <v>22018.52</v>
      </c>
      <c r="F14" s="1">
        <v>4545.6400000000003</v>
      </c>
    </row>
    <row r="15" spans="1:7" x14ac:dyDescent="0.3">
      <c r="A15" s="4"/>
      <c r="B15" s="4"/>
      <c r="C15" s="4"/>
    </row>
    <row r="16" spans="1:7" x14ac:dyDescent="0.3">
      <c r="A16" s="4" t="s">
        <v>14</v>
      </c>
      <c r="B16" s="3">
        <v>24308.98</v>
      </c>
      <c r="C16" s="3"/>
      <c r="D16" s="4"/>
      <c r="E16" s="5">
        <v>46327.5</v>
      </c>
    </row>
    <row r="17" spans="1:6" x14ac:dyDescent="0.3">
      <c r="A17" s="4"/>
      <c r="B17" s="4"/>
      <c r="C17" s="4"/>
      <c r="D17" s="4" t="s">
        <v>22</v>
      </c>
      <c r="E17" s="4"/>
    </row>
    <row r="18" spans="1:6" x14ac:dyDescent="0.3">
      <c r="A18" s="4"/>
      <c r="B18" s="4"/>
      <c r="C18" s="4"/>
      <c r="D18" s="4" t="s">
        <v>15</v>
      </c>
      <c r="E18" s="4"/>
    </row>
    <row r="19" spans="1:6" x14ac:dyDescent="0.3">
      <c r="A19" s="4"/>
      <c r="B19" s="4"/>
      <c r="C19" s="4"/>
      <c r="D19" s="4" t="s">
        <v>16</v>
      </c>
      <c r="E19" s="3"/>
    </row>
    <row r="20" spans="1:6" x14ac:dyDescent="0.3">
      <c r="A20" s="4"/>
      <c r="B20" s="4"/>
      <c r="C20" s="4"/>
      <c r="D20" s="4" t="s">
        <v>29</v>
      </c>
      <c r="E20" s="3"/>
    </row>
    <row r="21" spans="1:6" x14ac:dyDescent="0.3">
      <c r="A21" s="4"/>
      <c r="B21" s="4"/>
      <c r="C21" s="4"/>
      <c r="D21" s="7" t="s">
        <v>24</v>
      </c>
    </row>
    <row r="22" spans="1:6" x14ac:dyDescent="0.3">
      <c r="D22" s="12" t="s">
        <v>25</v>
      </c>
      <c r="E22" s="3"/>
    </row>
    <row r="23" spans="1:6" x14ac:dyDescent="0.3">
      <c r="B23" s="4"/>
      <c r="C23" s="4"/>
      <c r="D23" s="7" t="s">
        <v>26</v>
      </c>
    </row>
    <row r="24" spans="1:6" x14ac:dyDescent="0.3">
      <c r="B24" s="4"/>
      <c r="C24" s="4"/>
      <c r="D24" s="10" t="s">
        <v>23</v>
      </c>
      <c r="E24" s="11">
        <v>36445.870000000003</v>
      </c>
      <c r="F24" s="1">
        <v>9881.6299999999992</v>
      </c>
    </row>
    <row r="26" spans="1:6" x14ac:dyDescent="0.3">
      <c r="A26" t="s">
        <v>30</v>
      </c>
      <c r="B26" s="3">
        <v>4882.91</v>
      </c>
      <c r="C26" s="3"/>
      <c r="E26" s="11">
        <v>41328.78</v>
      </c>
    </row>
    <row r="27" spans="1:6" x14ac:dyDescent="0.3">
      <c r="D27" s="14" t="s">
        <v>31</v>
      </c>
      <c r="E27" s="3"/>
    </row>
    <row r="28" spans="1:6" x14ac:dyDescent="0.3">
      <c r="D28" t="s">
        <v>27</v>
      </c>
    </row>
    <row r="29" spans="1:6" x14ac:dyDescent="0.3">
      <c r="D29" s="13" t="s">
        <v>32</v>
      </c>
    </row>
    <row r="30" spans="1:6" x14ac:dyDescent="0.3">
      <c r="D30" t="s">
        <v>33</v>
      </c>
    </row>
    <row r="31" spans="1:6" x14ac:dyDescent="0.3">
      <c r="D31" t="s">
        <v>34</v>
      </c>
    </row>
    <row r="32" spans="1:6" x14ac:dyDescent="0.3">
      <c r="D32" t="s">
        <v>35</v>
      </c>
    </row>
    <row r="33" spans="1:7" x14ac:dyDescent="0.3">
      <c r="D33" t="s">
        <v>36</v>
      </c>
    </row>
    <row r="34" spans="1:7" x14ac:dyDescent="0.3">
      <c r="D34" t="s">
        <v>37</v>
      </c>
    </row>
    <row r="35" spans="1:7" x14ac:dyDescent="0.3">
      <c r="D35" t="s">
        <v>38</v>
      </c>
      <c r="E35" s="16"/>
      <c r="F35" s="1"/>
      <c r="G35" s="21"/>
    </row>
    <row r="36" spans="1:7" x14ac:dyDescent="0.3">
      <c r="D36" s="13" t="s">
        <v>72</v>
      </c>
      <c r="E36" s="4"/>
    </row>
    <row r="37" spans="1:7" x14ac:dyDescent="0.3">
      <c r="D37" s="13" t="s">
        <v>73</v>
      </c>
      <c r="E37" s="8"/>
    </row>
    <row r="38" spans="1:7" x14ac:dyDescent="0.3">
      <c r="D38" s="13" t="s">
        <v>76</v>
      </c>
    </row>
    <row r="39" spans="1:7" x14ac:dyDescent="0.3">
      <c r="D39" s="13" t="s">
        <v>84</v>
      </c>
      <c r="E39" s="9"/>
    </row>
    <row r="40" spans="1:7" x14ac:dyDescent="0.3">
      <c r="D40" s="13" t="s">
        <v>77</v>
      </c>
      <c r="E40" s="2"/>
    </row>
    <row r="41" spans="1:7" x14ac:dyDescent="0.3">
      <c r="D41" s="25" t="s">
        <v>79</v>
      </c>
      <c r="E41" s="3"/>
    </row>
    <row r="42" spans="1:7" x14ac:dyDescent="0.3">
      <c r="D42" s="25" t="s">
        <v>78</v>
      </c>
      <c r="E42" s="3"/>
      <c r="F42" s="1"/>
      <c r="G42" s="17"/>
    </row>
    <row r="43" spans="1:7" x14ac:dyDescent="0.3">
      <c r="D43" s="25" t="s">
        <v>85</v>
      </c>
      <c r="E43" s="4"/>
    </row>
    <row r="44" spans="1:7" x14ac:dyDescent="0.3">
      <c r="C44" s="21">
        <v>55756.05</v>
      </c>
      <c r="D44" s="25" t="s">
        <v>86</v>
      </c>
      <c r="E44" s="26">
        <v>17503.79</v>
      </c>
      <c r="F44" s="1">
        <v>23824.99</v>
      </c>
      <c r="G44" s="17">
        <v>38252.26</v>
      </c>
    </row>
    <row r="48" spans="1:7" x14ac:dyDescent="0.3">
      <c r="A48" s="6" t="s">
        <v>39</v>
      </c>
      <c r="B48" s="4"/>
      <c r="C48" s="4"/>
      <c r="D48" s="2" t="s">
        <v>28</v>
      </c>
    </row>
    <row r="49" spans="1:4" x14ac:dyDescent="0.3">
      <c r="D49" s="2" t="s">
        <v>83</v>
      </c>
    </row>
    <row r="50" spans="1:4" x14ac:dyDescent="0.3">
      <c r="D50" s="2" t="s">
        <v>40</v>
      </c>
    </row>
    <row r="51" spans="1:4" x14ac:dyDescent="0.3">
      <c r="A51" s="2"/>
      <c r="D51" s="2"/>
    </row>
    <row r="53" spans="1:4" x14ac:dyDescent="0.3">
      <c r="A53" s="6" t="s">
        <v>18</v>
      </c>
      <c r="D53" s="2" t="s">
        <v>74</v>
      </c>
    </row>
    <row r="54" spans="1:4" x14ac:dyDescent="0.3">
      <c r="A54" s="6" t="s">
        <v>19</v>
      </c>
      <c r="D54" s="2" t="s">
        <v>75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77FD-AB5C-4F36-8D00-75E94AC3246A}">
  <sheetPr>
    <pageSetUpPr fitToPage="1"/>
  </sheetPr>
  <dimension ref="A1:I26"/>
  <sheetViews>
    <sheetView topLeftCell="A4" workbookViewId="0">
      <selection activeCell="J20" sqref="J20"/>
    </sheetView>
  </sheetViews>
  <sheetFormatPr defaultRowHeight="14.4" x14ac:dyDescent="0.3"/>
  <cols>
    <col min="1" max="1" width="24.109375" customWidth="1"/>
    <col min="2" max="2" width="12" customWidth="1"/>
    <col min="3" max="3" width="15.88671875" customWidth="1"/>
  </cols>
  <sheetData>
    <row r="1" spans="1:6" x14ac:dyDescent="0.3">
      <c r="A1" s="18" t="s">
        <v>41</v>
      </c>
    </row>
    <row r="3" spans="1:6" x14ac:dyDescent="0.3">
      <c r="A3" s="17" t="s">
        <v>42</v>
      </c>
      <c r="C3" s="19">
        <v>4000</v>
      </c>
    </row>
    <row r="6" spans="1:6" x14ac:dyDescent="0.3">
      <c r="A6" s="18" t="s">
        <v>43</v>
      </c>
      <c r="B6" s="1" t="s">
        <v>53</v>
      </c>
      <c r="C6" s="1" t="s">
        <v>64</v>
      </c>
      <c r="D6" s="1" t="s">
        <v>54</v>
      </c>
      <c r="E6" s="17"/>
      <c r="F6" s="1" t="s">
        <v>55</v>
      </c>
    </row>
    <row r="8" spans="1:6" x14ac:dyDescent="0.3">
      <c r="A8" t="s">
        <v>44</v>
      </c>
      <c r="B8" s="20" t="s">
        <v>56</v>
      </c>
      <c r="C8" s="23">
        <v>100</v>
      </c>
      <c r="D8" s="23"/>
      <c r="F8" s="23">
        <v>100</v>
      </c>
    </row>
    <row r="9" spans="1:6" x14ac:dyDescent="0.3">
      <c r="A9" t="s">
        <v>45</v>
      </c>
      <c r="B9" s="20" t="s">
        <v>57</v>
      </c>
      <c r="C9" s="23">
        <v>505.19</v>
      </c>
      <c r="D9" s="23">
        <v>101.04</v>
      </c>
      <c r="F9" s="23">
        <v>606.23</v>
      </c>
    </row>
    <row r="10" spans="1:6" x14ac:dyDescent="0.3">
      <c r="A10" t="s">
        <v>46</v>
      </c>
      <c r="B10" s="20" t="s">
        <v>58</v>
      </c>
      <c r="C10" s="23">
        <v>39.97</v>
      </c>
      <c r="D10" s="23">
        <v>8</v>
      </c>
      <c r="F10" s="23">
        <v>47.97</v>
      </c>
    </row>
    <row r="11" spans="1:6" x14ac:dyDescent="0.3">
      <c r="A11" t="s">
        <v>46</v>
      </c>
      <c r="B11" s="20" t="s">
        <v>59</v>
      </c>
      <c r="C11" s="23">
        <v>17.989999999999998</v>
      </c>
      <c r="D11" s="23">
        <v>3.6</v>
      </c>
      <c r="F11" s="23">
        <v>21.59</v>
      </c>
    </row>
    <row r="12" spans="1:6" x14ac:dyDescent="0.3">
      <c r="A12" t="s">
        <v>61</v>
      </c>
      <c r="B12" s="20" t="s">
        <v>59</v>
      </c>
      <c r="C12" s="23">
        <v>21</v>
      </c>
      <c r="D12" s="23"/>
      <c r="F12" s="23">
        <v>21</v>
      </c>
    </row>
    <row r="13" spans="1:6" x14ac:dyDescent="0.3">
      <c r="A13" t="s">
        <v>51</v>
      </c>
      <c r="B13" s="20" t="s">
        <v>60</v>
      </c>
      <c r="C13" s="23">
        <v>250</v>
      </c>
      <c r="D13" s="23">
        <v>70</v>
      </c>
      <c r="F13" s="23">
        <v>320</v>
      </c>
    </row>
    <row r="14" spans="1:6" x14ac:dyDescent="0.3">
      <c r="A14" t="s">
        <v>62</v>
      </c>
      <c r="B14" s="20" t="s">
        <v>81</v>
      </c>
      <c r="C14" s="23">
        <v>50</v>
      </c>
      <c r="D14" s="23"/>
      <c r="F14" s="23">
        <v>50</v>
      </c>
    </row>
    <row r="15" spans="1:6" x14ac:dyDescent="0.3">
      <c r="A15" t="s">
        <v>63</v>
      </c>
      <c r="B15" s="20" t="s">
        <v>82</v>
      </c>
      <c r="C15" s="23">
        <v>250</v>
      </c>
      <c r="D15" s="23"/>
      <c r="F15" s="23">
        <v>250</v>
      </c>
    </row>
    <row r="16" spans="1:6" x14ac:dyDescent="0.3">
      <c r="A16" t="s">
        <v>65</v>
      </c>
      <c r="B16" s="20" t="s">
        <v>81</v>
      </c>
      <c r="C16" s="23">
        <v>50</v>
      </c>
      <c r="D16" s="23"/>
      <c r="F16" s="23">
        <v>50</v>
      </c>
    </row>
    <row r="17" spans="1:9" x14ac:dyDescent="0.3">
      <c r="A17" t="s">
        <v>66</v>
      </c>
      <c r="B17" s="20" t="s">
        <v>81</v>
      </c>
      <c r="C17" s="23">
        <v>50</v>
      </c>
      <c r="F17" s="23">
        <v>50</v>
      </c>
    </row>
    <row r="18" spans="1:9" x14ac:dyDescent="0.3">
      <c r="A18" t="s">
        <v>67</v>
      </c>
      <c r="B18" s="20" t="s">
        <v>81</v>
      </c>
      <c r="C18" s="23">
        <v>1162.58</v>
      </c>
      <c r="D18" s="20">
        <v>232.52</v>
      </c>
      <c r="F18" s="23">
        <v>1395.1</v>
      </c>
    </row>
    <row r="19" spans="1:9" x14ac:dyDescent="0.3">
      <c r="A19" t="s">
        <v>68</v>
      </c>
      <c r="B19" s="20" t="s">
        <v>82</v>
      </c>
      <c r="C19" s="23">
        <v>170</v>
      </c>
      <c r="D19" s="23">
        <v>34</v>
      </c>
      <c r="F19" s="23">
        <v>204</v>
      </c>
    </row>
    <row r="20" spans="1:9" x14ac:dyDescent="0.3">
      <c r="A20" t="s">
        <v>69</v>
      </c>
      <c r="B20" s="20" t="s">
        <v>82</v>
      </c>
      <c r="C20" s="23">
        <v>160</v>
      </c>
      <c r="F20" s="23">
        <v>160</v>
      </c>
    </row>
    <row r="21" spans="1:9" x14ac:dyDescent="0.3">
      <c r="A21" t="s">
        <v>70</v>
      </c>
      <c r="B21" s="20" t="s">
        <v>82</v>
      </c>
      <c r="C21" s="23">
        <v>200</v>
      </c>
      <c r="F21" s="23">
        <v>200</v>
      </c>
    </row>
    <row r="24" spans="1:9" x14ac:dyDescent="0.3">
      <c r="A24" t="s">
        <v>71</v>
      </c>
      <c r="C24" s="23">
        <f>SUM(C8:C21)</f>
        <v>3026.73</v>
      </c>
      <c r="D24" s="22">
        <f>SUM(D8:D21)</f>
        <v>449.15999999999997</v>
      </c>
      <c r="F24" s="22">
        <f>SUM(F8:F21)</f>
        <v>3475.89</v>
      </c>
    </row>
    <row r="26" spans="1:9" x14ac:dyDescent="0.3">
      <c r="A26" t="s">
        <v>52</v>
      </c>
      <c r="C26" s="24">
        <f>C3-SUM(C8:C21)</f>
        <v>973.27</v>
      </c>
      <c r="I26" t="s">
        <v>47</v>
      </c>
    </row>
  </sheetData>
  <printOptions gridLines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CIL </vt:lpstr>
      <vt:lpstr>HubFest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Huntingfield Clerk</dc:creator>
  <cp:lastModifiedBy>Huntingfield Clerk</cp:lastModifiedBy>
  <cp:lastPrinted>2026-08-28T16:39:12Z</cp:lastPrinted>
  <dcterms:created xsi:type="dcterms:W3CDTF">2025-11-09T17:01:14Z</dcterms:created>
  <dcterms:modified xsi:type="dcterms:W3CDTF">2026-09-07T11:49:23Z</dcterms:modified>
</cp:coreProperties>
</file>